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19_Etude Mangroves\3 DCE publié\DCE - Consultation n°ARB-2025-0219\Pièces administratives et financières\ESP_NO_CONTRACTUAL\"/>
    </mc:Choice>
  </mc:AlternateContent>
  <xr:revisionPtr revIDLastSave="0" documentId="13_ncr:1_{A1A764AD-E066-4AF0-9F3D-A77A66C7D477}" xr6:coauthVersionLast="47" xr6:coauthVersionMax="47" xr10:uidLastSave="{00000000-0000-0000-0000-000000000000}"/>
  <bookViews>
    <workbookView xWindow="-33900" yWindow="-1530" windowWidth="17115" windowHeight="18150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26" l="1"/>
  <c r="G47" i="26"/>
  <c r="H47" i="26"/>
  <c r="I47" i="26"/>
  <c r="J47" i="26"/>
  <c r="K47" i="26"/>
  <c r="L47" i="26"/>
  <c r="E47" i="26"/>
  <c r="F46" i="26"/>
  <c r="G46" i="26"/>
  <c r="H46" i="26"/>
  <c r="I46" i="26"/>
  <c r="J46" i="26"/>
  <c r="K46" i="26"/>
  <c r="L46" i="26"/>
  <c r="E46" i="26"/>
  <c r="D92" i="26" l="1"/>
  <c r="C92" i="26"/>
  <c r="D91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D84" i="26"/>
  <c r="C84" i="26"/>
  <c r="D74" i="26"/>
  <c r="K65" i="26"/>
  <c r="J65" i="26"/>
  <c r="I65" i="26"/>
  <c r="H65" i="26"/>
  <c r="G65" i="26"/>
  <c r="F65" i="26"/>
  <c r="E65" i="26"/>
  <c r="L64" i="26"/>
  <c r="K61" i="26"/>
  <c r="J61" i="26"/>
  <c r="I61" i="26"/>
  <c r="H61" i="26"/>
  <c r="G61" i="26"/>
  <c r="F61" i="26"/>
  <c r="E61" i="26"/>
  <c r="L60" i="26"/>
  <c r="L58" i="26"/>
  <c r="K58" i="26"/>
  <c r="J58" i="26"/>
  <c r="I58" i="26"/>
  <c r="H58" i="26"/>
  <c r="G58" i="26"/>
  <c r="F58" i="26"/>
  <c r="E58" i="26"/>
  <c r="K44" i="26"/>
  <c r="J44" i="26"/>
  <c r="I44" i="26"/>
  <c r="H44" i="26"/>
  <c r="G44" i="26"/>
  <c r="F44" i="26"/>
  <c r="E44" i="26"/>
  <c r="L43" i="26"/>
  <c r="L42" i="26"/>
  <c r="K41" i="26"/>
  <c r="J41" i="26"/>
  <c r="I41" i="26"/>
  <c r="H41" i="26"/>
  <c r="G41" i="26"/>
  <c r="F41" i="26"/>
  <c r="E41" i="26"/>
  <c r="L40" i="26"/>
  <c r="L39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41" i="26" l="1"/>
  <c r="L38" i="26"/>
  <c r="L61" i="26"/>
  <c r="E67" i="26" s="1"/>
  <c r="L65" i="26"/>
  <c r="L35" i="26"/>
  <c r="L44" i="26"/>
  <c r="L32" i="26"/>
  <c r="E51" i="26" l="1"/>
  <c r="E52" i="26" s="1"/>
  <c r="E76" i="26" l="1"/>
  <c r="E77" i="26"/>
  <c r="E78" i="26"/>
</calcChain>
</file>

<file path=xl/sharedStrings.xml><?xml version="1.0" encoding="utf-8"?>
<sst xmlns="http://schemas.openxmlformats.org/spreadsheetml/2006/main" count="110" uniqueCount="84">
  <si>
    <t>TOTAL</t>
  </si>
  <si>
    <t>DPGF</t>
  </si>
  <si>
    <r>
      <t xml:space="preserve">El desglose que figura a continuación no es contractual. Únicamente se contrata la cantidad global a tanto alzado. Se pide al licitador </t>
    </r>
    <r>
      <rPr>
        <u/>
        <sz val="18"/>
        <color rgb="FFC00000"/>
        <rFont val="Roboto Bold"/>
      </rPr>
      <t>que rellene únicamente las casillas blancas de cada cuadro.</t>
    </r>
  </si>
  <si>
    <t>NOMBRE DEL LICITADOR O DETALLE DEL CONSORCIO:</t>
  </si>
  <si>
    <t>DETALLE OBLIGATORIO EN CASO DE CONSORCIO:</t>
  </si>
  <si>
    <r>
      <t xml:space="preserve">INFO: REFERENCIAL PERFILES </t>
    </r>
    <r>
      <rPr>
        <b/>
        <sz val="20"/>
        <color theme="0"/>
        <rFont val="Calibri"/>
        <family val="2"/>
      </rPr>
      <t>ESTUDIOS</t>
    </r>
    <r>
      <rPr>
        <b/>
        <sz val="14"/>
        <color theme="0"/>
        <rFont val="Calibri"/>
        <family val="2"/>
      </rPr>
      <t xml:space="preserve"> AFD</t>
    </r>
  </si>
  <si>
    <t>Agente</t>
  </si>
  <si>
    <t>APOYO/ BACKSTOPPING</t>
  </si>
  <si>
    <t>//</t>
  </si>
  <si>
    <t>COPROCESADOR 1</t>
  </si>
  <si>
    <t>PERFIL JUNIOR</t>
  </si>
  <si>
    <t>MENOS DE 5 AÑOS DE EXPERIENCIA</t>
  </si>
  <si>
    <t>COPROCESADOR 2</t>
  </si>
  <si>
    <t>PERFIL CONFIRMA</t>
  </si>
  <si>
    <t>&lt; 5AÑOS A 15 AÑOS DE EXPERIENCIA</t>
  </si>
  <si>
    <t>COPROCESADOR 3</t>
  </si>
  <si>
    <t>PERFIL SENIOR</t>
  </si>
  <si>
    <t>MÁS DE 15 AÑOS DE EXPERIENCIA</t>
  </si>
  <si>
    <t>COPROCESADOR 4</t>
  </si>
  <si>
    <t>Subcontratación 1</t>
  </si>
  <si>
    <t>Subcontratista 2</t>
  </si>
  <si>
    <t>Subcontratista 3</t>
  </si>
  <si>
    <t>Subcontratista 4</t>
  </si>
  <si>
    <t>LOS PERFILES</t>
  </si>
  <si>
    <t>APOYO/RESPALDO</t>
  </si>
  <si>
    <t>PERFIL 1</t>
  </si>
  <si>
    <t>PERFIL 2</t>
  </si>
  <si>
    <t>PERFIL 3</t>
  </si>
  <si>
    <t>PERFIL 4</t>
  </si>
  <si>
    <t>PERFIL 5</t>
  </si>
  <si>
    <t xml:space="preserve">JUNIOR(De 0 a 5 años) </t>
  </si>
  <si>
    <t>PERFILES SELECCIONADOS PARA LA MISIÓN</t>
  </si>
  <si>
    <t xml:space="preserve">Experto en género, jefe de misión... </t>
  </si>
  <si>
    <t>CONFIRMA(&gt;5 años - 15 años de experiencia)</t>
  </si>
  <si>
    <t>EXPERIENCIA PRINCIPAL</t>
  </si>
  <si>
    <t>Tipo...</t>
  </si>
  <si>
    <t xml:space="preserve">SENIOR(Más de 15 años) </t>
  </si>
  <si>
    <t>AÑOS DE EXPERIENCIA</t>
  </si>
  <si>
    <t>NIVEL DE ANTIGÜEDAD: ELEGIR LA CATEGORÍA A TRAVÉS DE LA LISTA DE CLASIFICACIÓN</t>
  </si>
  <si>
    <t>ESTRUCTURA/ SOCIEDAD DE PERTENENCIA</t>
  </si>
  <si>
    <t>Empresa A</t>
  </si>
  <si>
    <t>TIPO DE EXPERIENCIA: LOCAL/ INTERNACIONAL</t>
  </si>
  <si>
    <t>Local</t>
  </si>
  <si>
    <t>PAÍS DE IMPLANTACIÓN DEL PERFIL - DE RESIDENCIA PROFESIONAL</t>
  </si>
  <si>
    <t>Camerún</t>
  </si>
  <si>
    <r>
      <t>TASA DIARIA EN € SIN IMPUESTOS</t>
    </r>
    <r>
      <rPr>
        <b/>
        <sz val="20"/>
        <rFont val="Roboto Bold"/>
      </rPr>
      <t/>
    </r>
  </si>
  <si>
    <t>LOS ENTREGABLES</t>
  </si>
  <si>
    <t>PERFIL 6</t>
  </si>
  <si>
    <t>NÚMERO DE DÍAS "IN SITU"</t>
  </si>
  <si>
    <t>NÚMERO DE DÍAS "A DISTANCIA"</t>
  </si>
  <si>
    <t>NÚMERO TOTAL DE DÍAS</t>
  </si>
  <si>
    <t>IMPORTE TOTAL EN EUROS ANTES DE LA EVENTUAL DEVOLUCIÓN</t>
  </si>
  <si>
    <t>IVA APLICABLE</t>
  </si>
  <si>
    <t>POSIBLE DEVOLUCIÓN</t>
  </si>
  <si>
    <r>
      <t xml:space="preserve">IMPORTE TOTAL DE LA MISIÓN </t>
    </r>
    <r>
      <rPr>
        <b/>
        <sz val="16"/>
        <color rgb="FF002060"/>
        <rFont val="Roboto Bold"/>
      </rPr>
      <t>DESPUÉS</t>
    </r>
    <r>
      <rPr>
        <b/>
        <sz val="14"/>
        <color rgb="FF002060"/>
        <rFont val="Roboto Bold"/>
      </rPr>
      <t xml:space="preserve"> DE CUALQUIER REINTEGRO</t>
    </r>
  </si>
  <si>
    <r>
      <t xml:space="preserve">IMPORTE TOTAL DE LA MISIÓN CON IMPUESTOS, </t>
    </r>
    <r>
      <rPr>
        <b/>
        <sz val="16"/>
        <color rgb="FF002060"/>
        <rFont val="Roboto Bold"/>
      </rPr>
      <t>DESPUÉS DE UNA EVENTUAL REMISIÓN</t>
    </r>
    <r>
      <rPr>
        <b/>
        <sz val="14"/>
        <color rgb="FF002060"/>
        <rFont val="Roboto Bold"/>
      </rPr>
      <t/>
    </r>
  </si>
  <si>
    <r>
      <t xml:space="preserve">POSIBLES </t>
    </r>
    <r>
      <rPr>
        <i/>
        <sz val="16"/>
        <color rgb="FFC00000"/>
        <rFont val="Roboto Bold"/>
      </rPr>
      <t>GASTOS De conformidad con los artículos X del Reglamento de la consulta y X del CCAP, se pide a los licitadores que detallen a continuación los costes previstos asociados a los eventuales gastos de misión. Esta anticipación se tendrá en cuenta en el juicio del precio. Por lo tanto, se invita a los licitadores a cuantificar estos gastos de la manera más justa posible.</t>
    </r>
  </si>
  <si>
    <t>GASTOS DE MISIÓN</t>
  </si>
  <si>
    <t>GASTOS DE MISIÓN</t>
  </si>
  <si>
    <t>PRECIO UNITARIO DE LOS BILLETES DE AVIÓN Y/O TREN (CLASE ECONÓMICA)</t>
  </si>
  <si>
    <t>/</t>
  </si>
  <si>
    <t>BILLETES DE AVIÓN PARA TODA LA MISIÓN</t>
  </si>
  <si>
    <t>IMPORTE TOTAL</t>
  </si>
  <si>
    <t>TASA DIARIA POR HABITANTE</t>
  </si>
  <si>
    <t>NÚMERO DE DÍAS DE MISIÓN</t>
  </si>
  <si>
    <t>GASTOS TOTALES DE MISIÓN</t>
  </si>
  <si>
    <t>POR FAVOR DESCOMPONGA EL IMPORTE DE LOS GASTOS DE SEGURIDAD</t>
  </si>
  <si>
    <t>INSERTAR COMPOSICIÓN 1</t>
  </si>
  <si>
    <t>INSERTAR COMPOSICIÓN 2</t>
  </si>
  <si>
    <t>INSERTAR COMPOSICIÓN 3</t>
  </si>
  <si>
    <t>INSERTAR COMPOSICIÓN 4</t>
  </si>
  <si>
    <t>IMPORTE TOTAL DEDUCIDO DE IMPUESTOS y GASTOS</t>
  </si>
  <si>
    <t>IMPORTE TOTAL DE LA MISIÓN SIN IMPUESTOS Y GASTOS</t>
  </si>
  <si>
    <t>TOTAL: MISIÓN + GASTOS</t>
  </si>
  <si>
    <t>En el caso de un consorcio, por favor reparte la cantidad total entre cada miembro</t>
  </si>
  <si>
    <t>DETALLE IMPORTE DEL CONTRATO POR MIEMBRO DEL CONSORCIO: A CUMPLIMENTAR POR EL LICITADOR</t>
  </si>
  <si>
    <t>CANTIDAD MISISON SIN IMPUESTOS</t>
  </si>
  <si>
    <t>IMPORTE DE LA MISIÓN</t>
  </si>
  <si>
    <t>GASTOS DE MISIÓN CON IMPUESTOS</t>
  </si>
  <si>
    <t>Fase 1: Entrega 1: Informe inicial</t>
  </si>
  <si>
    <t xml:space="preserve">Fase 2: Entrega 2: Diagnóstico detallado sobre los manglares en las áreas protegidas de los parques nacionales de El Morro y Estero Balsa </t>
  </si>
  <si>
    <t xml:space="preserve">Fase 2: Entrega 3: Diagnóstico general sobre la gestión de los parques nacionales El Morro y Estero Balsa situados en la provincia de Monte Cristi </t>
  </si>
  <si>
    <t>Fase 4: Entregables 5 y 6: Estudio de prefactibilidad, presentación PowerPoint</t>
  </si>
  <si>
    <t xml:space="preserve">Fase 3: Entrega 4: Informe sobre los talleres y el viaje de estudio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</si>
</sst>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28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0" fontId="60" fillId="5" borderId="12" xfId="21" applyFont="1" applyFill="1" applyBorder="1" applyAlignment="1" applyProtection="1">
      <alignment horizontal="center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</cellXfs>
  <cellStyles count="29">
    <cellStyle name="Milliers 2" xfId="12" xr:uid="{00000000-0005-0000-0000-000000000000}"/>
    <cellStyle name="Monétaire 2" xfId="3" xr:uid="{00000000-0005-0000-0000-000001000000}"/>
    <cellStyle name="Monétaire 2 2" xfId="5" xr:uid="{00000000-0005-0000-0000-000002000000}"/>
    <cellStyle name="Monétaire 2 2 2" xfId="15" xr:uid="{00000000-0005-0000-0000-000003000000}"/>
    <cellStyle name="Monétaire 2 3" xfId="22" xr:uid="{00000000-0005-0000-0000-000004000000}"/>
    <cellStyle name="Monétaire 3" xfId="13" xr:uid="{00000000-0005-0000-0000-000005000000}"/>
    <cellStyle name="Monétaire 4" xfId="28" xr:uid="{00000000-0005-0000-0000-000006000000}"/>
    <cellStyle name="Normal" xfId="0" builtinId="0"/>
    <cellStyle name="Normal 2" xfId="7" xr:uid="{00000000-0005-0000-0000-000008000000}"/>
    <cellStyle name="Normal 2 2" xfId="11" xr:uid="{00000000-0005-0000-0000-000009000000}"/>
    <cellStyle name="Normal 2 3" xfId="20" xr:uid="{00000000-0005-0000-0000-00000A000000}"/>
    <cellStyle name="Normal 2 4" xfId="26" xr:uid="{00000000-0005-0000-0000-00000B000000}"/>
    <cellStyle name="Normal 2 5" xfId="27" xr:uid="{00000000-0005-0000-0000-00000C000000}"/>
    <cellStyle name="Normal 3" xfId="1" xr:uid="{00000000-0005-0000-0000-00000D000000}"/>
    <cellStyle name="Normal 3 2" xfId="4" xr:uid="{00000000-0005-0000-0000-00000E000000}"/>
    <cellStyle name="Normal 3 2 2" xfId="14" xr:uid="{00000000-0005-0000-0000-00000F000000}"/>
    <cellStyle name="Normal 3 3" xfId="16" xr:uid="{00000000-0005-0000-0000-000010000000}"/>
    <cellStyle name="Normal 3 4" xfId="21" xr:uid="{00000000-0005-0000-0000-000011000000}"/>
    <cellStyle name="Normal 4" xfId="8" xr:uid="{00000000-0005-0000-0000-000012000000}"/>
    <cellStyle name="Normal 4 2" xfId="18" xr:uid="{00000000-0005-0000-0000-000013000000}"/>
    <cellStyle name="Normal 5" xfId="10" xr:uid="{00000000-0005-0000-0000-000014000000}"/>
    <cellStyle name="Pourcentage 2" xfId="2" xr:uid="{00000000-0005-0000-0000-000015000000}"/>
    <cellStyle name="Pourcentage 2 2" xfId="6" xr:uid="{00000000-0005-0000-0000-000016000000}"/>
    <cellStyle name="Pourcentage 2 2 2" xfId="17" xr:uid="{00000000-0005-0000-0000-000017000000}"/>
    <cellStyle name="Pourcentage 2 2 3" xfId="25" xr:uid="{00000000-0005-0000-0000-000018000000}"/>
    <cellStyle name="Pourcentage 2 3" xfId="23" xr:uid="{00000000-0005-0000-0000-000019000000}"/>
    <cellStyle name="Pourcentage 3" xfId="9" xr:uid="{00000000-0005-0000-0000-00001A000000}"/>
    <cellStyle name="Pourcentage 3 2" xfId="19" xr:uid="{00000000-0005-0000-0000-00001B000000}"/>
    <cellStyle name="Pourcentage 4" xfId="2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159981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68</xdr:row>
      <xdr:rowOff>462623</xdr:rowOff>
    </xdr:from>
    <xdr:to>
      <xdr:col>7</xdr:col>
      <xdr:colOff>634037</xdr:colOff>
      <xdr:row>69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62</xdr:row>
      <xdr:rowOff>404794</xdr:rowOff>
    </xdr:from>
    <xdr:to>
      <xdr:col>17</xdr:col>
      <xdr:colOff>36745</xdr:colOff>
      <xdr:row>64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57</xdr:row>
      <xdr:rowOff>115654</xdr:rowOff>
    </xdr:from>
    <xdr:to>
      <xdr:col>17</xdr:col>
      <xdr:colOff>30119</xdr:colOff>
      <xdr:row>60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47</xdr:row>
      <xdr:rowOff>130111</xdr:rowOff>
    </xdr:from>
    <xdr:to>
      <xdr:col>10</xdr:col>
      <xdr:colOff>1166812</xdr:colOff>
      <xdr:row>49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81</xdr:row>
      <xdr:rowOff>128305</xdr:rowOff>
    </xdr:from>
    <xdr:to>
      <xdr:col>10</xdr:col>
      <xdr:colOff>2072760</xdr:colOff>
      <xdr:row>83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2</xdr:col>
      <xdr:colOff>1216694</xdr:colOff>
      <xdr:row>28</xdr:row>
      <xdr:rowOff>247482</xdr:rowOff>
    </xdr:from>
    <xdr:ext cx="16991701" cy="3192218"/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8D7C1B22-53B1-4779-BAB6-5B97C62DF685}"/>
            </a:ext>
          </a:extLst>
        </xdr:cNvPr>
        <xdr:cNvSpPr/>
      </xdr:nvSpPr>
      <xdr:spPr>
        <a:xfrm rot="19535143">
          <a:off x="1567615" y="13315114"/>
          <a:ext cx="16991701" cy="3192218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6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0"/>
  <sheetViews>
    <sheetView showGridLines="0" tabSelected="1" zoomScale="57" zoomScaleNormal="40" zoomScaleSheetLayoutView="55" zoomScalePageLayoutView="70" workbookViewId="0">
      <selection activeCell="F18" sqref="F18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38.414062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6"/>
      <c r="C2" s="7"/>
      <c r="D2" s="7"/>
      <c r="E2" s="7"/>
      <c r="F2" s="7"/>
      <c r="G2" s="219" t="s">
        <v>1</v>
      </c>
      <c r="H2" s="219"/>
      <c r="I2" s="219"/>
      <c r="J2" s="219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220" t="s">
        <v>3</v>
      </c>
      <c r="D4" s="221"/>
      <c r="E4" s="222"/>
      <c r="F4" s="223"/>
      <c r="G4" s="223"/>
      <c r="H4" s="223"/>
      <c r="I4" s="223"/>
      <c r="J4" s="224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220" t="s">
        <v>4</v>
      </c>
      <c r="D6" s="221"/>
      <c r="E6" s="23"/>
      <c r="F6" s="225" t="s">
        <v>5</v>
      </c>
      <c r="G6" s="226"/>
      <c r="H6" s="227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6</v>
      </c>
      <c r="D7" s="26"/>
      <c r="E7" s="23"/>
      <c r="F7" s="27" t="s">
        <v>7</v>
      </c>
      <c r="G7" s="217" t="s">
        <v>8</v>
      </c>
      <c r="H7" s="218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9</v>
      </c>
      <c r="D8" s="26"/>
      <c r="E8" s="29"/>
      <c r="F8" s="30" t="s">
        <v>10</v>
      </c>
      <c r="G8" s="208" t="s">
        <v>11</v>
      </c>
      <c r="H8" s="208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12</v>
      </c>
      <c r="D9" s="26"/>
      <c r="E9" s="29"/>
      <c r="F9" s="30" t="s">
        <v>13</v>
      </c>
      <c r="G9" s="208" t="s">
        <v>14</v>
      </c>
      <c r="H9" s="208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15</v>
      </c>
      <c r="D10" s="26"/>
      <c r="E10" s="29"/>
      <c r="F10" s="32" t="s">
        <v>16</v>
      </c>
      <c r="G10" s="209" t="s">
        <v>17</v>
      </c>
      <c r="H10" s="210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187" t="s">
        <v>23</v>
      </c>
      <c r="F17" s="188"/>
      <c r="G17" s="188"/>
      <c r="H17" s="188"/>
      <c r="I17" s="188"/>
      <c r="J17" s="188"/>
      <c r="K17" s="189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211" t="s">
        <v>31</v>
      </c>
      <c r="D19" s="212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213" t="s">
        <v>34</v>
      </c>
      <c r="D20" s="214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213" t="s">
        <v>37</v>
      </c>
      <c r="D21" s="214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215" t="s">
        <v>38</v>
      </c>
      <c r="D22" s="216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213" t="s">
        <v>39</v>
      </c>
      <c r="D23" s="214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213" t="s">
        <v>41</v>
      </c>
      <c r="D24" s="214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215" t="s">
        <v>43</v>
      </c>
      <c r="D25" s="216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206" t="s">
        <v>45</v>
      </c>
      <c r="D26" s="207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02"/>
      <c r="D27" s="20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187" t="s">
        <v>46</v>
      </c>
      <c r="F28" s="188"/>
      <c r="G28" s="188"/>
      <c r="H28" s="188"/>
      <c r="I28" s="188"/>
      <c r="J28" s="188"/>
      <c r="K28" s="18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03" t="s">
        <v>79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04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0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60" customHeight="1" x14ac:dyDescent="0.35">
      <c r="B33" s="34"/>
      <c r="C33" s="203" t="s">
        <v>80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60" customHeight="1" x14ac:dyDescent="0.35">
      <c r="B34" s="34"/>
      <c r="C34" s="204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43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60" customHeight="1" thickBot="1" x14ac:dyDescent="0.4">
      <c r="B35" s="34"/>
      <c r="C35" s="20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51" customHeight="1" x14ac:dyDescent="0.35">
      <c r="B36" s="34"/>
      <c r="C36" s="203" t="s">
        <v>81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52" customHeight="1" x14ac:dyDescent="0.35">
      <c r="B37" s="34"/>
      <c r="C37" s="204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57" customHeight="1" thickBot="1" x14ac:dyDescent="0.4">
      <c r="B38" s="34"/>
      <c r="C38" s="20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34.5" customHeight="1" x14ac:dyDescent="0.35">
      <c r="B39" s="34"/>
      <c r="C39" s="203" t="s">
        <v>83</v>
      </c>
      <c r="D39" s="74" t="s">
        <v>48</v>
      </c>
      <c r="E39" s="75"/>
      <c r="F39" s="75"/>
      <c r="G39" s="75"/>
      <c r="H39" s="75"/>
      <c r="I39" s="75"/>
      <c r="J39" s="75"/>
      <c r="K39" s="75"/>
      <c r="L39" s="93">
        <f t="shared" si="1"/>
        <v>0</v>
      </c>
      <c r="M39" s="78"/>
      <c r="N39" s="79"/>
      <c r="O39" s="80"/>
      <c r="P39" s="80"/>
      <c r="Q39" s="79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4.5" customHeight="1" x14ac:dyDescent="0.35">
      <c r="B40" s="34"/>
      <c r="C40" s="204"/>
      <c r="D40" s="81" t="s">
        <v>49</v>
      </c>
      <c r="E40" s="82"/>
      <c r="F40" s="82"/>
      <c r="G40" s="82"/>
      <c r="H40" s="82"/>
      <c r="I40" s="82"/>
      <c r="J40" s="82"/>
      <c r="K40" s="82"/>
      <c r="L40" s="84">
        <f t="shared" si="1"/>
        <v>0</v>
      </c>
      <c r="M40" s="78"/>
      <c r="N40" s="79"/>
      <c r="O40" s="80"/>
      <c r="P40" s="80"/>
      <c r="Q40" s="79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48.5" customHeight="1" thickBot="1" x14ac:dyDescent="0.4">
      <c r="B41" s="34"/>
      <c r="C41" s="205"/>
      <c r="D41" s="85" t="s">
        <v>0</v>
      </c>
      <c r="E41" s="86">
        <f>E39*E26+E40*E26</f>
        <v>0</v>
      </c>
      <c r="F41" s="86">
        <f t="shared" ref="F41:K41" si="4">F39*F26+F40*F26</f>
        <v>0</v>
      </c>
      <c r="G41" s="86">
        <f t="shared" si="4"/>
        <v>0</v>
      </c>
      <c r="H41" s="86">
        <f t="shared" si="4"/>
        <v>0</v>
      </c>
      <c r="I41" s="86">
        <f t="shared" si="4"/>
        <v>0</v>
      </c>
      <c r="J41" s="86">
        <f t="shared" si="4"/>
        <v>0</v>
      </c>
      <c r="K41" s="87">
        <f t="shared" si="4"/>
        <v>0</v>
      </c>
      <c r="L41" s="88">
        <f t="shared" si="1"/>
        <v>0</v>
      </c>
      <c r="M41" s="78"/>
      <c r="N41" s="89"/>
      <c r="O41" s="90"/>
      <c r="P41" s="91"/>
      <c r="Q41" s="92"/>
      <c r="R41" s="35"/>
      <c r="T41" s="44"/>
      <c r="X41" s="36"/>
      <c r="Y41" s="53"/>
      <c r="Z41" s="36"/>
      <c r="AA41" s="36"/>
      <c r="AB41" s="36"/>
      <c r="AC41" s="36"/>
      <c r="AD41" s="36"/>
    </row>
    <row r="42" spans="2:30" s="16" customFormat="1" ht="34.5" customHeight="1" x14ac:dyDescent="0.35">
      <c r="B42" s="34"/>
      <c r="C42" s="203" t="s">
        <v>82</v>
      </c>
      <c r="D42" s="74" t="s">
        <v>48</v>
      </c>
      <c r="E42" s="75"/>
      <c r="F42" s="75"/>
      <c r="G42" s="75"/>
      <c r="H42" s="75"/>
      <c r="I42" s="75"/>
      <c r="J42" s="75"/>
      <c r="K42" s="75"/>
      <c r="L42" s="93">
        <f t="shared" si="1"/>
        <v>0</v>
      </c>
      <c r="M42" s="78"/>
      <c r="N42" s="79"/>
      <c r="O42" s="80"/>
      <c r="P42" s="80"/>
      <c r="Q42" s="79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34.5" customHeight="1" x14ac:dyDescent="0.35">
      <c r="B43" s="34"/>
      <c r="C43" s="204"/>
      <c r="D43" s="81" t="s">
        <v>49</v>
      </c>
      <c r="E43" s="82"/>
      <c r="F43" s="82"/>
      <c r="G43" s="82"/>
      <c r="H43" s="82"/>
      <c r="I43" s="82"/>
      <c r="J43" s="82"/>
      <c r="K43" s="82"/>
      <c r="L43" s="84">
        <f t="shared" si="1"/>
        <v>0</v>
      </c>
      <c r="M43" s="78"/>
      <c r="N43" s="79"/>
      <c r="O43" s="80"/>
      <c r="P43" s="80"/>
      <c r="Q43" s="79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34.5" customHeight="1" thickBot="1" x14ac:dyDescent="0.4">
      <c r="B44" s="34"/>
      <c r="C44" s="205"/>
      <c r="D44" s="85" t="s">
        <v>0</v>
      </c>
      <c r="E44" s="86">
        <f>E42*E26+E43*E26</f>
        <v>0</v>
      </c>
      <c r="F44" s="86">
        <f t="shared" ref="F44:K44" si="5">F42*F26+F43*F26</f>
        <v>0</v>
      </c>
      <c r="G44" s="86">
        <f t="shared" si="5"/>
        <v>0</v>
      </c>
      <c r="H44" s="86">
        <f t="shared" si="5"/>
        <v>0</v>
      </c>
      <c r="I44" s="86">
        <f t="shared" si="5"/>
        <v>0</v>
      </c>
      <c r="J44" s="86">
        <f t="shared" si="5"/>
        <v>0</v>
      </c>
      <c r="K44" s="87">
        <f t="shared" si="5"/>
        <v>0</v>
      </c>
      <c r="L44" s="88">
        <f>SUM(E44:K44)</f>
        <v>0</v>
      </c>
      <c r="M44" s="78"/>
      <c r="N44" s="89"/>
      <c r="O44" s="90"/>
      <c r="P44" s="91"/>
      <c r="Q44" s="92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9.15" customHeight="1" thickBot="1" x14ac:dyDescent="0.4">
      <c r="B45" s="34"/>
      <c r="C45" s="94"/>
      <c r="D45" s="95"/>
      <c r="E45" s="96"/>
      <c r="F45" s="97"/>
      <c r="G45" s="96"/>
      <c r="H45" s="97"/>
      <c r="I45" s="96"/>
      <c r="J45" s="97"/>
      <c r="K45" s="98"/>
      <c r="L45" s="98"/>
      <c r="M45" s="95"/>
      <c r="N45" s="99"/>
      <c r="O45" s="100"/>
      <c r="P45" s="100"/>
      <c r="Q45" s="100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33.9" customHeight="1" thickBot="1" x14ac:dyDescent="0.4">
      <c r="B46" s="34"/>
      <c r="C46" s="200" t="s">
        <v>50</v>
      </c>
      <c r="D46" s="201"/>
      <c r="E46" s="101">
        <f>E30+E31+E33+E34+E36+E37+E39+E40+E42+E43</f>
        <v>0</v>
      </c>
      <c r="F46" s="101">
        <f t="shared" ref="F46:L46" si="6">F30+F31+F33+F34+F36+F37+F39+F40+F42+F43</f>
        <v>0</v>
      </c>
      <c r="G46" s="101">
        <f t="shared" si="6"/>
        <v>0</v>
      </c>
      <c r="H46" s="101">
        <f t="shared" si="6"/>
        <v>0</v>
      </c>
      <c r="I46" s="101">
        <f t="shared" si="6"/>
        <v>0</v>
      </c>
      <c r="J46" s="101">
        <f t="shared" si="6"/>
        <v>0</v>
      </c>
      <c r="K46" s="101">
        <f t="shared" si="6"/>
        <v>0</v>
      </c>
      <c r="L46" s="101">
        <f t="shared" si="6"/>
        <v>0</v>
      </c>
      <c r="M46" s="102"/>
      <c r="N46" s="102"/>
      <c r="O46" s="103"/>
      <c r="P46" s="103"/>
      <c r="Q46" s="103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33.9" customHeight="1" thickBot="1" x14ac:dyDescent="0.4">
      <c r="B47" s="34"/>
      <c r="C47" s="200" t="s">
        <v>51</v>
      </c>
      <c r="D47" s="201"/>
      <c r="E47" s="104">
        <f>E32+E35+E38+E41+E44</f>
        <v>0</v>
      </c>
      <c r="F47" s="104">
        <f t="shared" ref="F47:L47" si="7">F32+F35+F38+F41+F44</f>
        <v>0</v>
      </c>
      <c r="G47" s="104">
        <f t="shared" si="7"/>
        <v>0</v>
      </c>
      <c r="H47" s="104">
        <f t="shared" si="7"/>
        <v>0</v>
      </c>
      <c r="I47" s="104">
        <f t="shared" si="7"/>
        <v>0</v>
      </c>
      <c r="J47" s="104">
        <f t="shared" si="7"/>
        <v>0</v>
      </c>
      <c r="K47" s="104">
        <f t="shared" si="7"/>
        <v>0</v>
      </c>
      <c r="L47" s="104">
        <f t="shared" si="7"/>
        <v>0</v>
      </c>
      <c r="M47" s="102"/>
      <c r="N47" s="100"/>
      <c r="O47" s="105"/>
      <c r="P47" s="106"/>
      <c r="Q47" s="107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11.25" customHeight="1" thickBot="1" x14ac:dyDescent="0.4">
      <c r="B48" s="34"/>
      <c r="D48" s="108"/>
      <c r="E48" s="108"/>
      <c r="F48" s="109"/>
      <c r="G48" s="109"/>
      <c r="N48" s="103"/>
      <c r="O48" s="103"/>
      <c r="P48" s="103"/>
      <c r="Q48" s="103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43.4" customHeight="1" thickBot="1" x14ac:dyDescent="0.4">
      <c r="B49" s="34"/>
      <c r="C49" s="200" t="s">
        <v>52</v>
      </c>
      <c r="D49" s="201" t="s">
        <v>52</v>
      </c>
      <c r="E49" s="110"/>
      <c r="F49" s="109"/>
      <c r="G49" s="109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43.4" customHeight="1" thickBot="1" x14ac:dyDescent="0.4">
      <c r="B50" s="34"/>
      <c r="C50" s="200" t="s">
        <v>53</v>
      </c>
      <c r="D50" s="201"/>
      <c r="E50" s="111"/>
      <c r="F50" s="109"/>
      <c r="G50" s="109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43.4" customHeight="1" thickBot="1" x14ac:dyDescent="0.4">
      <c r="B51" s="34"/>
      <c r="C51" s="200" t="s">
        <v>54</v>
      </c>
      <c r="D51" s="201"/>
      <c r="E51" s="178">
        <f>L47-(L47*E50)</f>
        <v>0</v>
      </c>
      <c r="F51" s="179"/>
      <c r="G51" s="179"/>
      <c r="H51" s="179"/>
      <c r="I51" s="179"/>
      <c r="J51" s="179"/>
      <c r="K51" s="179"/>
      <c r="L51" s="180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46.4" customHeight="1" thickBot="1" x14ac:dyDescent="0.4">
      <c r="B52" s="34"/>
      <c r="C52" s="200" t="s">
        <v>55</v>
      </c>
      <c r="D52" s="201"/>
      <c r="E52" s="182">
        <f>E51+(E51*E49)</f>
        <v>0</v>
      </c>
      <c r="F52" s="183"/>
      <c r="G52" s="183"/>
      <c r="H52" s="183"/>
      <c r="I52" s="183"/>
      <c r="J52" s="183"/>
      <c r="K52" s="183"/>
      <c r="L52" s="184"/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21" customHeight="1" thickBot="1" x14ac:dyDescent="0.4">
      <c r="B53" s="34"/>
      <c r="D53" s="108"/>
      <c r="E53" s="108"/>
      <c r="F53" s="109"/>
      <c r="G53" s="109"/>
      <c r="N53" s="103"/>
      <c r="O53" s="103"/>
      <c r="P53" s="103"/>
      <c r="Q53" s="103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16.5" customHeight="1" x14ac:dyDescent="0.35">
      <c r="B54" s="34"/>
      <c r="C54" s="112"/>
      <c r="D54" s="113"/>
      <c r="E54" s="113"/>
      <c r="F54" s="114"/>
      <c r="G54" s="114"/>
      <c r="H54" s="112"/>
      <c r="I54" s="112"/>
      <c r="J54" s="112"/>
      <c r="K54" s="112"/>
      <c r="L54" s="112"/>
      <c r="N54" s="115"/>
      <c r="O54" s="115"/>
      <c r="P54" s="115"/>
      <c r="Q54" s="107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81.150000000000006" customHeight="1" x14ac:dyDescent="0.35">
      <c r="B55" s="34"/>
      <c r="C55" s="186" t="s">
        <v>56</v>
      </c>
      <c r="D55" s="186"/>
      <c r="E55" s="186"/>
      <c r="F55" s="186"/>
      <c r="G55" s="186"/>
      <c r="H55" s="186"/>
      <c r="I55" s="186"/>
      <c r="J55" s="186"/>
      <c r="K55" s="186"/>
      <c r="L55" s="186"/>
      <c r="M55" s="116"/>
      <c r="N55" s="117"/>
      <c r="O55" s="117"/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7.5" customHeight="1" thickBot="1" x14ac:dyDescent="0.4">
      <c r="B56" s="34"/>
      <c r="D56" s="118"/>
      <c r="E56" s="118"/>
      <c r="F56" s="117"/>
      <c r="G56" s="117"/>
      <c r="H56" s="119"/>
      <c r="I56" s="119"/>
      <c r="J56" s="120"/>
      <c r="K56" s="120"/>
      <c r="L56" s="120"/>
      <c r="M56" s="117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31.4" customHeight="1" thickBot="1" x14ac:dyDescent="0.4">
      <c r="B57" s="34"/>
      <c r="D57" s="118"/>
      <c r="E57" s="187" t="s">
        <v>57</v>
      </c>
      <c r="F57" s="188"/>
      <c r="G57" s="188"/>
      <c r="H57" s="188"/>
      <c r="I57" s="188"/>
      <c r="J57" s="188"/>
      <c r="K57" s="189"/>
      <c r="L57" s="120"/>
      <c r="M57" s="117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37.65" customHeight="1" thickBot="1" x14ac:dyDescent="0.4">
      <c r="B58" s="34"/>
      <c r="C58" s="190" t="s">
        <v>58</v>
      </c>
      <c r="D58" s="191"/>
      <c r="E58" s="121" t="str">
        <f t="shared" ref="E58:K58" si="8">E18</f>
        <v>PERFIL 1</v>
      </c>
      <c r="F58" s="122" t="str">
        <f t="shared" si="8"/>
        <v>PERFIL 2</v>
      </c>
      <c r="G58" s="122" t="str">
        <f t="shared" si="8"/>
        <v>PERFIL 3</v>
      </c>
      <c r="H58" s="122" t="str">
        <f t="shared" si="8"/>
        <v>PERFIL 4</v>
      </c>
      <c r="I58" s="122" t="str">
        <f t="shared" si="8"/>
        <v>PERFIL 5</v>
      </c>
      <c r="J58" s="122" t="str">
        <f t="shared" si="8"/>
        <v>PERFIL 4</v>
      </c>
      <c r="K58" s="122" t="str">
        <f t="shared" si="8"/>
        <v>PERFIL 5</v>
      </c>
      <c r="L58" s="123" t="str">
        <f>L29</f>
        <v>TOTAL</v>
      </c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79.5" customHeight="1" x14ac:dyDescent="0.35">
      <c r="B59" s="34"/>
      <c r="C59" s="192" t="s">
        <v>59</v>
      </c>
      <c r="D59" s="193"/>
      <c r="E59" s="124"/>
      <c r="F59" s="124"/>
      <c r="G59" s="124"/>
      <c r="H59" s="124"/>
      <c r="I59" s="124"/>
      <c r="J59" s="124"/>
      <c r="K59" s="124"/>
      <c r="L59" s="125" t="s">
        <v>60</v>
      </c>
      <c r="N59" s="80"/>
      <c r="O59" s="80"/>
      <c r="P59" s="80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3.4" customHeight="1" x14ac:dyDescent="0.35">
      <c r="B60" s="34"/>
      <c r="C60" s="194" t="s">
        <v>61</v>
      </c>
      <c r="D60" s="195"/>
      <c r="E60" s="126"/>
      <c r="F60" s="126"/>
      <c r="G60" s="126"/>
      <c r="H60" s="126"/>
      <c r="I60" s="126"/>
      <c r="J60" s="126"/>
      <c r="K60" s="126"/>
      <c r="L60" s="127">
        <f>SUM(E60:K60)</f>
        <v>0</v>
      </c>
      <c r="N60" s="128"/>
      <c r="O60" s="129"/>
      <c r="P60" s="128"/>
      <c r="R60" s="35"/>
      <c r="X60" s="36"/>
      <c r="Y60" s="53"/>
      <c r="Z60" s="36"/>
      <c r="AA60" s="36"/>
      <c r="AB60" s="36"/>
      <c r="AC60" s="36"/>
      <c r="AD60" s="36"/>
    </row>
    <row r="61" spans="2:30" s="16" customFormat="1" ht="43.4" customHeight="1" thickBot="1" x14ac:dyDescent="0.4">
      <c r="B61" s="34"/>
      <c r="C61" s="196" t="s">
        <v>62</v>
      </c>
      <c r="D61" s="197"/>
      <c r="E61" s="130">
        <f>E59*E60</f>
        <v>0</v>
      </c>
      <c r="F61" s="130">
        <f t="shared" ref="F61:K61" si="9">F59*F60</f>
        <v>0</v>
      </c>
      <c r="G61" s="130">
        <f t="shared" si="9"/>
        <v>0</v>
      </c>
      <c r="H61" s="130">
        <f>H59*H60</f>
        <v>0</v>
      </c>
      <c r="I61" s="130">
        <f t="shared" si="9"/>
        <v>0</v>
      </c>
      <c r="J61" s="130">
        <f t="shared" si="9"/>
        <v>0</v>
      </c>
      <c r="K61" s="130">
        <f t="shared" si="9"/>
        <v>0</v>
      </c>
      <c r="L61" s="131">
        <f>SUM(E61:K61)</f>
        <v>0</v>
      </c>
      <c r="N61" s="103"/>
      <c r="O61" s="103"/>
      <c r="P61" s="103"/>
      <c r="Q61" s="103"/>
      <c r="R61" s="35"/>
      <c r="X61" s="36"/>
      <c r="Y61" s="53"/>
      <c r="Z61" s="36"/>
      <c r="AA61" s="36"/>
      <c r="AB61" s="36"/>
      <c r="AC61" s="36"/>
      <c r="AD61" s="36"/>
    </row>
    <row r="62" spans="2:30" s="16" customFormat="1" ht="9.15" customHeight="1" thickBot="1" x14ac:dyDescent="0.4">
      <c r="B62" s="34"/>
      <c r="D62" s="132"/>
      <c r="E62" s="133"/>
      <c r="F62" s="133"/>
      <c r="G62" s="133"/>
      <c r="H62" s="133"/>
      <c r="I62" s="133"/>
      <c r="J62" s="133"/>
      <c r="K62" s="133"/>
      <c r="L62" s="133"/>
      <c r="N62" s="103"/>
      <c r="O62" s="103"/>
      <c r="P62" s="103"/>
      <c r="Q62" s="103"/>
      <c r="R62" s="35"/>
      <c r="X62" s="36"/>
      <c r="Y62" s="53"/>
      <c r="Z62" s="36"/>
      <c r="AA62" s="36"/>
      <c r="AB62" s="36"/>
      <c r="AC62" s="36"/>
      <c r="AD62" s="36"/>
    </row>
    <row r="63" spans="2:30" s="16" customFormat="1" ht="44" customHeight="1" x14ac:dyDescent="0.35">
      <c r="B63" s="34"/>
      <c r="C63" s="192" t="s">
        <v>63</v>
      </c>
      <c r="D63" s="193"/>
      <c r="E63" s="124"/>
      <c r="F63" s="124"/>
      <c r="G63" s="124"/>
      <c r="H63" s="124"/>
      <c r="I63" s="124"/>
      <c r="J63" s="124"/>
      <c r="K63" s="124"/>
      <c r="L63" s="134" t="s">
        <v>60</v>
      </c>
      <c r="N63" s="103"/>
      <c r="O63" s="103"/>
      <c r="P63" s="103"/>
      <c r="Q63" s="103"/>
      <c r="R63" s="35"/>
      <c r="X63" s="36"/>
      <c r="Y63" s="53"/>
      <c r="Z63" s="36"/>
      <c r="AA63" s="36"/>
      <c r="AB63" s="36"/>
      <c r="AC63" s="36"/>
      <c r="AD63" s="36"/>
    </row>
    <row r="64" spans="2:30" s="16" customFormat="1" ht="44" customHeight="1" x14ac:dyDescent="0.35">
      <c r="B64" s="34"/>
      <c r="C64" s="194" t="s">
        <v>64</v>
      </c>
      <c r="D64" s="195"/>
      <c r="E64" s="126"/>
      <c r="F64" s="126"/>
      <c r="G64" s="126"/>
      <c r="H64" s="126"/>
      <c r="I64" s="126"/>
      <c r="J64" s="126"/>
      <c r="K64" s="126"/>
      <c r="L64" s="135">
        <f>SUM(E64:K64)</f>
        <v>0</v>
      </c>
      <c r="N64" s="103"/>
      <c r="O64" s="103"/>
      <c r="P64" s="103"/>
      <c r="Q64" s="103"/>
      <c r="R64" s="35"/>
      <c r="X64" s="36"/>
      <c r="Y64" s="53"/>
      <c r="Z64" s="36"/>
      <c r="AA64" s="36"/>
      <c r="AB64" s="36"/>
      <c r="AC64" s="36"/>
      <c r="AD64" s="36"/>
    </row>
    <row r="65" spans="2:30" s="16" customFormat="1" ht="44" customHeight="1" thickBot="1" x14ac:dyDescent="0.4">
      <c r="B65" s="34"/>
      <c r="C65" s="196" t="s">
        <v>62</v>
      </c>
      <c r="D65" s="197"/>
      <c r="E65" s="130">
        <f t="shared" ref="E65:K65" si="10">E63*E64</f>
        <v>0</v>
      </c>
      <c r="F65" s="130">
        <f>F63*F64</f>
        <v>0</v>
      </c>
      <c r="G65" s="130">
        <f t="shared" si="10"/>
        <v>0</v>
      </c>
      <c r="H65" s="130">
        <f t="shared" si="10"/>
        <v>0</v>
      </c>
      <c r="I65" s="130">
        <f>I63*I64</f>
        <v>0</v>
      </c>
      <c r="J65" s="130">
        <f t="shared" si="10"/>
        <v>0</v>
      </c>
      <c r="K65" s="130">
        <f t="shared" si="10"/>
        <v>0</v>
      </c>
      <c r="L65" s="136">
        <f>SUM(E65:K65)</f>
        <v>0</v>
      </c>
      <c r="N65" s="103"/>
      <c r="O65" s="103"/>
      <c r="P65" s="103"/>
      <c r="Q65" s="103"/>
      <c r="R65" s="35"/>
      <c r="X65" s="36"/>
      <c r="Y65" s="53"/>
      <c r="Z65" s="36"/>
      <c r="AA65" s="36"/>
      <c r="AB65" s="36"/>
      <c r="AC65" s="36"/>
      <c r="AD65" s="36"/>
    </row>
    <row r="66" spans="2:30" s="16" customFormat="1" ht="12.75" customHeight="1" thickBot="1" x14ac:dyDescent="0.4">
      <c r="B66" s="34"/>
      <c r="D66" s="132"/>
      <c r="E66" s="133"/>
      <c r="F66" s="133"/>
      <c r="G66" s="133"/>
      <c r="H66" s="133"/>
      <c r="I66" s="133"/>
      <c r="J66" s="133"/>
      <c r="K66" s="133"/>
      <c r="L66" s="133"/>
      <c r="N66" s="103"/>
      <c r="O66" s="103"/>
      <c r="P66" s="103"/>
      <c r="Q66" s="103"/>
      <c r="R66" s="35"/>
      <c r="X66" s="36"/>
      <c r="Y66" s="53"/>
      <c r="Z66" s="36"/>
      <c r="AA66" s="36"/>
      <c r="AB66" s="36"/>
      <c r="AC66" s="36"/>
      <c r="AD66" s="36"/>
    </row>
    <row r="67" spans="2:30" s="16" customFormat="1" ht="45.15" customHeight="1" thickBot="1" x14ac:dyDescent="0.4">
      <c r="B67" s="34"/>
      <c r="C67" s="198" t="s">
        <v>65</v>
      </c>
      <c r="D67" s="199"/>
      <c r="E67" s="183">
        <f>L61+L65</f>
        <v>0</v>
      </c>
      <c r="F67" s="183"/>
      <c r="G67" s="183"/>
      <c r="H67" s="183"/>
      <c r="I67" s="183"/>
      <c r="J67" s="183"/>
      <c r="K67" s="183"/>
      <c r="L67" s="184"/>
      <c r="N67" s="103"/>
      <c r="O67" s="137"/>
      <c r="P67" s="137"/>
      <c r="Q67" s="137"/>
      <c r="R67" s="35"/>
      <c r="X67" s="36"/>
      <c r="Y67" s="53"/>
      <c r="Z67" s="36"/>
      <c r="AA67" s="36"/>
      <c r="AB67" s="36"/>
      <c r="AC67" s="36"/>
      <c r="AD67" s="36"/>
    </row>
    <row r="68" spans="2:30" s="16" customFormat="1" ht="9.75" customHeight="1" x14ac:dyDescent="0.35">
      <c r="B68" s="34"/>
      <c r="D68" s="132"/>
      <c r="E68" s="133"/>
      <c r="F68" s="133"/>
      <c r="G68" s="133"/>
      <c r="H68" s="133"/>
      <c r="I68" s="133"/>
      <c r="J68" s="133"/>
      <c r="K68" s="133"/>
      <c r="L68" s="133"/>
      <c r="N68" s="103"/>
      <c r="O68" s="137"/>
      <c r="P68" s="137"/>
      <c r="Q68" s="137"/>
      <c r="R68" s="35"/>
      <c r="X68" s="36"/>
      <c r="Y68" s="53"/>
      <c r="Z68" s="36"/>
      <c r="AA68" s="36"/>
      <c r="AB68" s="36"/>
      <c r="AC68" s="36"/>
      <c r="AD68" s="36"/>
    </row>
    <row r="69" spans="2:30" s="16" customFormat="1" ht="40.25" customHeight="1" x14ac:dyDescent="0.35">
      <c r="B69" s="34"/>
      <c r="C69" s="185" t="s">
        <v>66</v>
      </c>
      <c r="D69" s="175"/>
      <c r="E69" s="138"/>
      <c r="F69" s="133"/>
      <c r="G69" s="133"/>
      <c r="H69" s="133"/>
      <c r="I69" s="133"/>
      <c r="J69" s="133"/>
      <c r="K69" s="133"/>
      <c r="L69" s="133"/>
      <c r="N69" s="139"/>
      <c r="O69" s="137"/>
      <c r="P69" s="137"/>
      <c r="Q69" s="137"/>
      <c r="R69" s="35"/>
      <c r="X69" s="36"/>
      <c r="Y69" s="53"/>
      <c r="Z69" s="36"/>
      <c r="AA69" s="36"/>
      <c r="AB69" s="36"/>
      <c r="AC69" s="36"/>
      <c r="AD69" s="36"/>
    </row>
    <row r="70" spans="2:30" s="16" customFormat="1" ht="40.25" customHeight="1" x14ac:dyDescent="0.35">
      <c r="B70" s="34"/>
      <c r="C70" s="140" t="s">
        <v>67</v>
      </c>
      <c r="D70" s="141"/>
      <c r="E70" s="142"/>
      <c r="F70" s="133"/>
      <c r="G70" s="133"/>
      <c r="H70" s="133"/>
      <c r="I70" s="133"/>
      <c r="J70" s="133"/>
      <c r="K70" s="133"/>
      <c r="L70" s="133"/>
      <c r="N70" s="103"/>
      <c r="O70" s="137"/>
      <c r="P70" s="137"/>
      <c r="Q70" s="137"/>
      <c r="R70" s="35"/>
      <c r="X70" s="36"/>
      <c r="Y70" s="53"/>
      <c r="Z70" s="36"/>
      <c r="AA70" s="36"/>
      <c r="AB70" s="36"/>
      <c r="AC70" s="36"/>
      <c r="AD70" s="36"/>
    </row>
    <row r="71" spans="2:30" s="16" customFormat="1" ht="40.25" customHeight="1" x14ac:dyDescent="0.35">
      <c r="B71" s="34"/>
      <c r="C71" s="140" t="s">
        <v>68</v>
      </c>
      <c r="D71" s="141"/>
      <c r="E71" s="142"/>
      <c r="F71" s="133"/>
      <c r="G71" s="133"/>
      <c r="H71" s="133"/>
      <c r="I71" s="133"/>
      <c r="J71" s="133"/>
      <c r="K71" s="133"/>
      <c r="L71" s="133"/>
      <c r="N71" s="103"/>
      <c r="O71" s="137"/>
      <c r="P71" s="137"/>
      <c r="Q71" s="137"/>
      <c r="R71" s="35"/>
      <c r="X71" s="36"/>
      <c r="Y71" s="53"/>
      <c r="Z71" s="36"/>
      <c r="AA71" s="36"/>
      <c r="AB71" s="36"/>
      <c r="AC71" s="36"/>
      <c r="AD71" s="36"/>
    </row>
    <row r="72" spans="2:30" s="16" customFormat="1" ht="40.25" customHeight="1" x14ac:dyDescent="0.35">
      <c r="B72" s="34"/>
      <c r="C72" s="140" t="s">
        <v>69</v>
      </c>
      <c r="D72" s="141"/>
      <c r="E72" s="142"/>
      <c r="F72" s="133"/>
      <c r="G72" s="133"/>
      <c r="H72" s="133"/>
      <c r="I72" s="133"/>
      <c r="J72" s="133"/>
      <c r="K72" s="133"/>
      <c r="L72" s="133"/>
      <c r="N72" s="103"/>
      <c r="O72" s="137"/>
      <c r="P72" s="137"/>
      <c r="Q72" s="137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40.25" customHeight="1" x14ac:dyDescent="0.35">
      <c r="B73" s="34"/>
      <c r="C73" s="140" t="s">
        <v>70</v>
      </c>
      <c r="D73" s="141"/>
      <c r="E73" s="142"/>
      <c r="F73" s="133"/>
      <c r="G73" s="133"/>
      <c r="H73" s="133"/>
      <c r="I73" s="143"/>
      <c r="J73" s="143"/>
      <c r="K73" s="143"/>
      <c r="L73" s="143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40.25" customHeight="1" thickBot="1" x14ac:dyDescent="0.4">
      <c r="B74" s="34"/>
      <c r="C74" s="144" t="s">
        <v>0</v>
      </c>
      <c r="D74" s="145">
        <f>SUM(D70:D73)</f>
        <v>0</v>
      </c>
      <c r="E74" s="142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40.25" customHeight="1" thickBot="1" x14ac:dyDescent="0.4">
      <c r="B75" s="34"/>
      <c r="D75" s="132"/>
      <c r="E75" s="133"/>
      <c r="F75" s="133"/>
      <c r="G75" s="133"/>
      <c r="H75" s="133"/>
      <c r="I75" s="133"/>
      <c r="J75" s="133"/>
      <c r="K75" s="133"/>
      <c r="L75" s="133"/>
      <c r="N75" s="103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53.25" customHeight="1" thickBot="1" x14ac:dyDescent="0.4">
      <c r="B76" s="34"/>
      <c r="C76" s="176" t="s">
        <v>71</v>
      </c>
      <c r="D76" s="177"/>
      <c r="E76" s="178">
        <f>E51</f>
        <v>0</v>
      </c>
      <c r="F76" s="179"/>
      <c r="G76" s="179"/>
      <c r="H76" s="179"/>
      <c r="I76" s="179"/>
      <c r="J76" s="179"/>
      <c r="K76" s="179"/>
      <c r="L76" s="180"/>
      <c r="N76" s="146"/>
      <c r="O76" s="80"/>
      <c r="P76" s="181"/>
      <c r="Q76" s="181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53.25" customHeight="1" thickBot="1" x14ac:dyDescent="0.4">
      <c r="B77" s="34"/>
      <c r="C77" s="176" t="s">
        <v>72</v>
      </c>
      <c r="D77" s="177"/>
      <c r="E77" s="182">
        <f>E52</f>
        <v>0</v>
      </c>
      <c r="F77" s="183"/>
      <c r="G77" s="183"/>
      <c r="H77" s="183"/>
      <c r="I77" s="183"/>
      <c r="J77" s="183"/>
      <c r="K77" s="183"/>
      <c r="L77" s="184"/>
      <c r="N77" s="146"/>
      <c r="O77" s="80"/>
      <c r="P77" s="80"/>
      <c r="Q77" s="80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53.25" customHeight="1" thickBot="1" x14ac:dyDescent="0.4">
      <c r="B78" s="34"/>
      <c r="C78" s="176" t="s">
        <v>73</v>
      </c>
      <c r="D78" s="177"/>
      <c r="E78" s="182">
        <f>E52+E67+D74</f>
        <v>0</v>
      </c>
      <c r="F78" s="183"/>
      <c r="G78" s="183"/>
      <c r="H78" s="183"/>
      <c r="I78" s="183"/>
      <c r="J78" s="183"/>
      <c r="K78" s="183"/>
      <c r="L78" s="184"/>
      <c r="N78" s="146"/>
      <c r="O78" s="80"/>
      <c r="P78" s="181"/>
      <c r="Q78" s="181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31.5" customHeight="1" x14ac:dyDescent="0.35">
      <c r="B79" s="34"/>
      <c r="C79" s="147"/>
      <c r="D79" s="147"/>
      <c r="E79" s="148"/>
      <c r="F79" s="149"/>
      <c r="G79" s="150"/>
      <c r="H79" s="151"/>
      <c r="I79" s="152"/>
      <c r="J79" s="147"/>
      <c r="K79" s="147"/>
      <c r="L79" s="147"/>
      <c r="N79" s="146"/>
      <c r="O79" s="80"/>
      <c r="P79" s="80"/>
      <c r="Q79" s="103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31.5" customHeight="1" x14ac:dyDescent="0.35">
      <c r="B80" s="3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N80" s="146"/>
      <c r="O80" s="80"/>
      <c r="P80" s="80"/>
      <c r="Q80" s="103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31.5" customHeight="1" x14ac:dyDescent="0.35">
      <c r="B81" s="34"/>
      <c r="C81" s="154" t="s">
        <v>74</v>
      </c>
      <c r="D81" s="153"/>
      <c r="E81" s="153"/>
      <c r="F81" s="153"/>
      <c r="G81" s="153"/>
      <c r="H81" s="153"/>
      <c r="I81" s="153"/>
      <c r="J81" s="153"/>
      <c r="K81" s="153"/>
      <c r="L81" s="153"/>
      <c r="N81" s="146"/>
      <c r="O81" s="80"/>
      <c r="P81" s="80"/>
      <c r="Q81" s="103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31.5" customHeight="1" x14ac:dyDescent="0.35">
      <c r="B82" s="34"/>
      <c r="C82" s="175" t="s">
        <v>75</v>
      </c>
      <c r="D82" s="175"/>
      <c r="E82" s="175"/>
      <c r="F82" s="175"/>
      <c r="G82" s="175"/>
      <c r="H82" s="153"/>
      <c r="I82" s="153"/>
      <c r="J82" s="153"/>
      <c r="K82" s="153"/>
      <c r="L82" s="153"/>
      <c r="N82" s="146"/>
      <c r="O82" s="80"/>
      <c r="P82" s="80"/>
      <c r="Q82" s="103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59.4" customHeight="1" x14ac:dyDescent="0.35">
      <c r="B83" s="34"/>
      <c r="C83" s="155"/>
      <c r="D83" s="155"/>
      <c r="E83" s="155" t="s">
        <v>76</v>
      </c>
      <c r="F83" s="155" t="s">
        <v>77</v>
      </c>
      <c r="G83" s="156" t="s">
        <v>78</v>
      </c>
      <c r="H83" s="153"/>
      <c r="I83" s="153"/>
      <c r="J83" s="153"/>
      <c r="K83" s="153"/>
      <c r="L83" s="153"/>
      <c r="M83" s="153"/>
      <c r="O83" s="146"/>
      <c r="P83" s="80"/>
      <c r="Q83" s="80"/>
      <c r="R83" s="103"/>
      <c r="S83" s="34"/>
      <c r="Y83" s="53"/>
      <c r="Z83" s="36"/>
      <c r="AA83" s="36"/>
      <c r="AB83" s="36"/>
      <c r="AC83" s="36"/>
      <c r="AD83" s="36"/>
      <c r="AE83" s="36"/>
    </row>
    <row r="84" spans="2:31" s="16" customFormat="1" ht="22.5" customHeight="1" x14ac:dyDescent="0.4">
      <c r="B84" s="34"/>
      <c r="C84" s="157" t="str">
        <f>C7</f>
        <v>Agente</v>
      </c>
      <c r="D84" s="158">
        <f>D7</f>
        <v>0</v>
      </c>
      <c r="E84" s="159"/>
      <c r="F84" s="159"/>
      <c r="G84" s="160"/>
      <c r="H84" s="153"/>
      <c r="I84" s="153"/>
      <c r="J84" s="153"/>
      <c r="K84" s="153"/>
      <c r="L84" s="153"/>
      <c r="M84" s="153"/>
      <c r="O84" s="146"/>
      <c r="P84" s="80"/>
      <c r="Q84" s="80"/>
      <c r="R84" s="103"/>
      <c r="S84" s="34"/>
      <c r="Y84" s="53"/>
      <c r="Z84" s="36"/>
      <c r="AA84" s="36"/>
      <c r="AB84" s="36"/>
      <c r="AC84" s="36"/>
      <c r="AD84" s="36"/>
      <c r="AE84" s="36"/>
    </row>
    <row r="85" spans="2:31" s="16" customFormat="1" ht="22.5" customHeight="1" x14ac:dyDescent="0.4">
      <c r="B85" s="34"/>
      <c r="C85" s="157" t="str">
        <f t="shared" ref="C85:D92" si="11">C8</f>
        <v>COPROCESADOR 1</v>
      </c>
      <c r="D85" s="158">
        <f t="shared" si="11"/>
        <v>0</v>
      </c>
      <c r="E85" s="159"/>
      <c r="F85" s="159"/>
      <c r="G85" s="160"/>
      <c r="H85" s="153"/>
      <c r="I85" s="153"/>
      <c r="J85" s="153"/>
      <c r="K85" s="153"/>
      <c r="L85" s="153"/>
      <c r="M85" s="153"/>
      <c r="O85" s="146"/>
      <c r="P85" s="80"/>
      <c r="Q85" s="80"/>
      <c r="R85" s="103"/>
      <c r="S85" s="34"/>
      <c r="Y85" s="53"/>
      <c r="Z85" s="36"/>
      <c r="AA85" s="36"/>
      <c r="AB85" s="36"/>
      <c r="AC85" s="36"/>
      <c r="AD85" s="36"/>
      <c r="AE85" s="36"/>
    </row>
    <row r="86" spans="2:31" s="16" customFormat="1" ht="22.5" customHeight="1" x14ac:dyDescent="0.4">
      <c r="B86" s="34"/>
      <c r="C86" s="157" t="str">
        <f t="shared" si="11"/>
        <v>COPROCESADOR 2</v>
      </c>
      <c r="D86" s="158">
        <f t="shared" si="11"/>
        <v>0</v>
      </c>
      <c r="E86" s="159"/>
      <c r="F86" s="159"/>
      <c r="G86" s="160"/>
      <c r="H86" s="153"/>
      <c r="I86" s="153"/>
      <c r="J86" s="153"/>
      <c r="K86" s="153"/>
      <c r="L86" s="153"/>
      <c r="M86" s="153"/>
      <c r="O86" s="146"/>
      <c r="P86" s="80"/>
      <c r="Q86" s="80"/>
      <c r="R86" s="103"/>
      <c r="S86" s="34"/>
      <c r="Y86" s="53"/>
      <c r="Z86" s="36"/>
      <c r="AA86" s="36"/>
      <c r="AB86" s="36"/>
      <c r="AC86" s="36"/>
      <c r="AD86" s="36"/>
      <c r="AE86" s="36"/>
    </row>
    <row r="87" spans="2:31" s="16" customFormat="1" ht="22.5" customHeight="1" x14ac:dyDescent="0.4">
      <c r="B87" s="34"/>
      <c r="C87" s="157" t="str">
        <f t="shared" si="11"/>
        <v>COPROCESADOR 3</v>
      </c>
      <c r="D87" s="158">
        <f t="shared" si="11"/>
        <v>0</v>
      </c>
      <c r="E87" s="159"/>
      <c r="F87" s="159"/>
      <c r="G87" s="160"/>
      <c r="H87" s="153"/>
      <c r="I87" s="153"/>
      <c r="J87" s="153"/>
      <c r="K87" s="153"/>
      <c r="L87" s="153"/>
      <c r="M87" s="153"/>
      <c r="O87" s="146"/>
      <c r="P87" s="80"/>
      <c r="Q87" s="80"/>
      <c r="R87" s="103"/>
      <c r="S87" s="34"/>
      <c r="Y87" s="53"/>
      <c r="Z87" s="36"/>
      <c r="AA87" s="36"/>
      <c r="AB87" s="36"/>
      <c r="AC87" s="36"/>
      <c r="AD87" s="36"/>
      <c r="AE87" s="36"/>
    </row>
    <row r="88" spans="2:31" s="16" customFormat="1" ht="22.5" customHeight="1" x14ac:dyDescent="0.4">
      <c r="B88" s="34"/>
      <c r="C88" s="157" t="str">
        <f t="shared" si="11"/>
        <v>COPROCESADOR 4</v>
      </c>
      <c r="D88" s="158">
        <f t="shared" si="11"/>
        <v>0</v>
      </c>
      <c r="E88" s="159"/>
      <c r="F88" s="159"/>
      <c r="G88" s="160"/>
      <c r="H88" s="153"/>
      <c r="I88" s="153"/>
      <c r="J88" s="153"/>
      <c r="K88" s="153"/>
      <c r="L88" s="153"/>
      <c r="M88" s="153"/>
      <c r="O88" s="146"/>
      <c r="P88" s="80"/>
      <c r="Q88" s="80"/>
      <c r="R88" s="103"/>
      <c r="S88" s="34"/>
      <c r="Y88" s="53"/>
      <c r="Z88" s="36"/>
      <c r="AA88" s="36"/>
      <c r="AB88" s="36"/>
      <c r="AC88" s="36"/>
      <c r="AD88" s="36"/>
      <c r="AE88" s="36"/>
    </row>
    <row r="89" spans="2:31" s="16" customFormat="1" ht="22.5" customHeight="1" x14ac:dyDescent="0.4">
      <c r="B89" s="34"/>
      <c r="C89" s="157" t="str">
        <f t="shared" si="11"/>
        <v>Subcontratación 1</v>
      </c>
      <c r="D89" s="158">
        <f t="shared" si="11"/>
        <v>0</v>
      </c>
      <c r="E89" s="159"/>
      <c r="F89" s="159"/>
      <c r="G89" s="160"/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 t="shared" si="11"/>
        <v>Subcontratista 2</v>
      </c>
      <c r="D90" s="158">
        <f t="shared" si="11"/>
        <v>0</v>
      </c>
      <c r="E90" s="159"/>
      <c r="F90" s="159"/>
      <c r="G90" s="160"/>
      <c r="H90" s="147"/>
      <c r="I90" s="147"/>
      <c r="J90" s="147"/>
      <c r="K90" s="147"/>
      <c r="L90" s="147"/>
      <c r="M90" s="147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si="11"/>
        <v>Subcontratista 3</v>
      </c>
      <c r="D91" s="158">
        <f t="shared" si="11"/>
        <v>0</v>
      </c>
      <c r="E91" s="161"/>
      <c r="F91" s="161"/>
      <c r="G91" s="162"/>
      <c r="H91" s="133"/>
      <c r="I91" s="133"/>
      <c r="J91" s="133"/>
      <c r="K91" s="133"/>
      <c r="L91" s="133"/>
      <c r="M91" s="133"/>
      <c r="O91" s="128"/>
      <c r="P91" s="129"/>
      <c r="Q91" s="128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1"/>
        <v>Subcontratista 4</v>
      </c>
      <c r="D92" s="158">
        <f t="shared" si="11"/>
        <v>0</v>
      </c>
      <c r="E92" s="163"/>
      <c r="F92" s="163"/>
      <c r="G92" s="164"/>
      <c r="P92" s="129"/>
      <c r="Q92" s="128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ht="15.9" customHeight="1" thickBot="1" x14ac:dyDescent="0.4">
      <c r="B93" s="165"/>
      <c r="C93" s="166"/>
      <c r="D93" s="167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"/>
      <c r="P93" s="16"/>
      <c r="Q93" s="16"/>
      <c r="R93" s="168"/>
    </row>
    <row r="94" spans="2:31" ht="32.25" customHeight="1" x14ac:dyDescent="0.35">
      <c r="C94" s="169"/>
      <c r="D94" s="170"/>
      <c r="N94" s="66"/>
      <c r="O94" s="171"/>
      <c r="P94" s="171"/>
      <c r="Q94" s="171"/>
    </row>
    <row r="95" spans="2:31" ht="32.25" customHeight="1" x14ac:dyDescent="0.35">
      <c r="D95" s="169"/>
      <c r="E95" s="169"/>
      <c r="F95" s="169"/>
      <c r="G95" s="169"/>
      <c r="H95" s="169"/>
      <c r="I95" s="169"/>
      <c r="J95" s="169"/>
      <c r="K95" s="169"/>
      <c r="L95" s="169"/>
      <c r="M95" s="169"/>
    </row>
    <row r="96" spans="2:31" ht="32.25" customHeight="1" x14ac:dyDescent="0.35"/>
    <row r="97" spans="3:30" ht="32.25" customHeight="1" x14ac:dyDescent="0.35"/>
    <row r="98" spans="3:30" ht="32.25" customHeight="1" x14ac:dyDescent="0.35">
      <c r="C98" s="16"/>
      <c r="N98" s="16"/>
    </row>
    <row r="99" spans="3:30" s="172" customFormat="1" ht="32.25" customHeight="1" x14ac:dyDescent="0.35"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3"/>
      <c r="Q99" s="3"/>
      <c r="R99" s="3"/>
      <c r="X99" s="173"/>
      <c r="Y99" s="174"/>
      <c r="Z99" s="173"/>
      <c r="AA99" s="173"/>
      <c r="AB99" s="173"/>
      <c r="AC99" s="173"/>
      <c r="AD99" s="173"/>
    </row>
    <row r="100" spans="3:30" ht="32.25" customHeight="1" x14ac:dyDescent="0.35"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O100" s="16"/>
    </row>
    <row r="101" spans="3:30" ht="32.25" customHeight="1" x14ac:dyDescent="0.35"/>
    <row r="102" spans="3:30" ht="32.25" customHeight="1" x14ac:dyDescent="0.35"/>
    <row r="103" spans="3:30" ht="31.5" customHeight="1" x14ac:dyDescent="0.35"/>
    <row r="104" spans="3:30" ht="16.25" customHeight="1" x14ac:dyDescent="0.35"/>
    <row r="105" spans="3:30" ht="33.65" customHeight="1" x14ac:dyDescent="0.35"/>
    <row r="106" spans="3:30" ht="6.65" customHeight="1" x14ac:dyDescent="0.35"/>
    <row r="110" spans="3:30" ht="15.65" customHeight="1" x14ac:dyDescent="0.35"/>
  </sheetData>
  <sheetProtection selectLockedCells="1"/>
  <mergeCells count="54">
    <mergeCell ref="G7:H7"/>
    <mergeCell ref="G2:J2"/>
    <mergeCell ref="C4:D4"/>
    <mergeCell ref="E4:J4"/>
    <mergeCell ref="C6:D6"/>
    <mergeCell ref="F6:H6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47:D47"/>
    <mergeCell ref="C27:D27"/>
    <mergeCell ref="E28:K28"/>
    <mergeCell ref="C30:C32"/>
    <mergeCell ref="C33:C35"/>
    <mergeCell ref="C36:C38"/>
    <mergeCell ref="C39:C41"/>
    <mergeCell ref="C42:C44"/>
    <mergeCell ref="C46:D46"/>
    <mergeCell ref="C49:D49"/>
    <mergeCell ref="C50:D50"/>
    <mergeCell ref="C51:D51"/>
    <mergeCell ref="E51:L51"/>
    <mergeCell ref="C52:D52"/>
    <mergeCell ref="E52:L52"/>
    <mergeCell ref="C69:D69"/>
    <mergeCell ref="C55:L55"/>
    <mergeCell ref="E57:K57"/>
    <mergeCell ref="C58:D58"/>
    <mergeCell ref="C59:D59"/>
    <mergeCell ref="C60:D60"/>
    <mergeCell ref="C61:D61"/>
    <mergeCell ref="C63:D63"/>
    <mergeCell ref="C64:D64"/>
    <mergeCell ref="C65:D65"/>
    <mergeCell ref="C67:D67"/>
    <mergeCell ref="E67:L67"/>
    <mergeCell ref="C82:G82"/>
    <mergeCell ref="C76:D76"/>
    <mergeCell ref="E76:L76"/>
    <mergeCell ref="P76:Q76"/>
    <mergeCell ref="C77:D77"/>
    <mergeCell ref="E77:L77"/>
    <mergeCell ref="C78:D78"/>
    <mergeCell ref="E78:L78"/>
    <mergeCell ref="P78:Q78"/>
  </mergeCells>
  <dataValidations count="1">
    <dataValidation type="list" allowBlank="1" showInputMessage="1" showErrorMessage="1" sqref="E22:L22" xr:uid="{00000000-0002-0000-0000-000000000000}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2025-06-19T12:39:22Z</dcterms:modified>
</cp:coreProperties>
</file>